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01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21" i="1" l="1"/>
  <c r="AC21" i="1" s="1"/>
  <c r="AD21" i="1" s="1"/>
  <c r="Z21" i="1"/>
  <c r="AA20" i="1"/>
  <c r="Z20" i="1"/>
  <c r="AC20" i="1" s="1"/>
  <c r="AD20" i="1" s="1"/>
  <c r="Z18" i="1"/>
  <c r="AC18" i="1" s="1"/>
  <c r="AD18" i="1" s="1"/>
  <c r="Z17" i="1"/>
  <c r="AC17" i="1" s="1"/>
  <c r="AD17" i="1" s="1"/>
  <c r="AA16" i="1"/>
  <c r="Z16" i="1"/>
  <c r="AC16" i="1" s="1"/>
  <c r="AD16" i="1" s="1"/>
  <c r="AB16" i="1" l="1"/>
  <c r="AB20" i="1"/>
  <c r="AB21" i="1"/>
  <c r="AB17" i="1"/>
  <c r="AB18" i="1"/>
</calcChain>
</file>

<file path=xl/sharedStrings.xml><?xml version="1.0" encoding="utf-8"?>
<sst xmlns="http://schemas.openxmlformats.org/spreadsheetml/2006/main" count="33" uniqueCount="30">
  <si>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</si>
  <si>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</si>
  <si>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</si>
  <si>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</si>
  <si>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</si>
  <si>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</si>
  <si>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</si>
  <si>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</si>
  <si>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</si>
  <si>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</si>
  <si>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г.Йошкар-Ола за  2021 год.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</si>
  <si>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</si>
  <si>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</si>
  <si>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</si>
  <si>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</si>
  <si>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 xml:space="preserve">Не соответствуют  требованиям СанПиН 
1.2.3685-21
</t>
  </si>
  <si>
    <t>Соответствуют  требованиям СанПиН
1.2.3685-21</t>
  </si>
  <si>
    <t>к-во проб</t>
  </si>
  <si>
    <t>%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</si>
  <si>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</si>
  <si>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</si>
  <si>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</si>
  <si>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</si>
  <si>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</si>
  <si>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</si>
  <si>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</si>
  <si>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</si>
  <si>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</si>
  <si>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бактерии, КОЕ в 100мл</t>
  </si>
  <si>
    <t xml:space="preserve">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</si>
</sst>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/>
    <xf numFmtId="0" fontId="8" fillId="0" borderId="2" xfId="0" applyFont="1" applyBorder="1"/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8" fillId="0" borderId="6" xfId="0" applyFont="1" applyBorder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/>
    <xf numFmtId="0" fontId="8" fillId="0" borderId="10" xfId="0" applyFont="1" applyBorder="1"/>
    <xf numFmtId="0" fontId="5" fillId="0" borderId="1" xfId="0" applyFont="1" applyBorder="1"/>
    <xf numFmtId="0" fontId="5" fillId="0" borderId="4" xfId="0" applyFont="1" applyBorder="1"/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/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5" fillId="0" borderId="0" xfId="0" applyFont="1" applyBorder="1"/>
    <xf numFmtId="0" fontId="9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wrapText="1"/>
    </xf>
    <xf numFmtId="0" fontId="10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4;&#1090;&#1095;&#1077;&#1090;&#1099;\2021\2021-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ная"/>
      <sheetName val="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AI17">
            <v>6001</v>
          </cell>
          <cell r="AJ17">
            <v>9</v>
          </cell>
        </row>
        <row r="18">
          <cell r="AI18">
            <v>6001</v>
          </cell>
        </row>
        <row r="19">
          <cell r="AI19">
            <v>6643</v>
          </cell>
        </row>
        <row r="21">
          <cell r="AI21">
            <v>3409</v>
          </cell>
          <cell r="AJ21">
            <v>3</v>
          </cell>
        </row>
        <row r="22">
          <cell r="AI22">
            <v>3409</v>
          </cell>
          <cell r="AJ22">
            <v>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workbookViewId="0">
      <selection activeCell="AB5" sqref="AB5"/>
    </sheetView>
  </sheetViews>
  <sheetFormatPr defaultRowHeight="14.4" x14ac:dyDescent="0.3"/>
  <cols>
    <col min="1" max="1" width="6.44140625" customWidth="1"/>
    <col min="2" max="2" width="33.21875" customWidth="1"/>
    <col min="3" max="25" width="0" hidden="1" customWidth="1"/>
    <col min="26" max="26" width="10.44140625" customWidth="1"/>
    <col min="27" max="27" width="15.5546875" customWidth="1"/>
    <col min="28" max="28" width="9.77734375" customWidth="1"/>
    <col min="29" max="29" width="13.33203125" customWidth="1"/>
    <col min="30" max="30" width="9.109375"/>
  </cols>
  <sheetData>
    <row r="1" spans="1:3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3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3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3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6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6" x14ac:dyDescent="0.3">
      <c r="A11" s="39" t="s">
        <v>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ht="16.2" thickBot="1" x14ac:dyDescent="0.35">
      <c r="A12" s="39" t="s">
        <v>10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ht="58.2" customHeight="1" x14ac:dyDescent="0.3">
      <c r="A13" s="40" t="s">
        <v>11</v>
      </c>
      <c r="B13" s="42" t="s">
        <v>12</v>
      </c>
      <c r="C13" s="7" t="s">
        <v>13</v>
      </c>
      <c r="D13" s="7" t="s">
        <v>14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  <c r="Z13" s="44" t="s">
        <v>13</v>
      </c>
      <c r="AA13" s="42" t="s">
        <v>15</v>
      </c>
      <c r="AB13" s="42"/>
      <c r="AC13" s="42" t="s">
        <v>16</v>
      </c>
      <c r="AD13" s="46"/>
    </row>
    <row r="14" spans="1:30" ht="16.2" thickBot="1" x14ac:dyDescent="0.35">
      <c r="A14" s="41"/>
      <c r="B14" s="43"/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2"/>
      <c r="Z14" s="45"/>
      <c r="AA14" s="10" t="s">
        <v>17</v>
      </c>
      <c r="AB14" s="10" t="s">
        <v>18</v>
      </c>
      <c r="AC14" s="10" t="s">
        <v>17</v>
      </c>
      <c r="AD14" s="13" t="s">
        <v>18</v>
      </c>
    </row>
    <row r="15" spans="1:30" ht="21.6" customHeight="1" x14ac:dyDescent="0.35">
      <c r="A15" s="14"/>
      <c r="B15" s="47" t="s">
        <v>19</v>
      </c>
      <c r="C15" s="15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7"/>
      <c r="Z15" s="18"/>
      <c r="AA15" s="8"/>
      <c r="AB15" s="8"/>
      <c r="AC15" s="8"/>
      <c r="AD15" s="19"/>
    </row>
    <row r="16" spans="1:30" ht="15.6" x14ac:dyDescent="0.3">
      <c r="A16" s="20" t="s">
        <v>20</v>
      </c>
      <c r="B16" s="21" t="s">
        <v>21</v>
      </c>
      <c r="C16" s="22">
        <v>362</v>
      </c>
      <c r="D16" s="22">
        <v>5</v>
      </c>
      <c r="E16" s="22">
        <v>325</v>
      </c>
      <c r="F16" s="22">
        <v>2</v>
      </c>
      <c r="G16" s="22">
        <v>444</v>
      </c>
      <c r="H16" s="22">
        <v>0</v>
      </c>
      <c r="I16" s="22">
        <v>443</v>
      </c>
      <c r="J16" s="22">
        <v>0</v>
      </c>
      <c r="K16" s="22">
        <v>388</v>
      </c>
      <c r="L16" s="22">
        <v>4</v>
      </c>
      <c r="M16" s="22">
        <v>438</v>
      </c>
      <c r="N16" s="22">
        <v>2</v>
      </c>
      <c r="O16" s="22">
        <v>448</v>
      </c>
      <c r="P16" s="22">
        <v>2</v>
      </c>
      <c r="Q16" s="22">
        <v>461</v>
      </c>
      <c r="R16" s="22">
        <v>2</v>
      </c>
      <c r="S16" s="22">
        <v>414</v>
      </c>
      <c r="T16" s="22">
        <v>2</v>
      </c>
      <c r="U16" s="22">
        <v>447</v>
      </c>
      <c r="V16" s="22">
        <v>1</v>
      </c>
      <c r="W16" s="22">
        <v>433</v>
      </c>
      <c r="X16" s="22">
        <v>0</v>
      </c>
      <c r="Y16" s="22">
        <v>431</v>
      </c>
      <c r="Z16" s="23">
        <f>[1]сводная!AI17</f>
        <v>6001</v>
      </c>
      <c r="AA16" s="24">
        <f>[1]сводная!AJ17</f>
        <v>9</v>
      </c>
      <c r="AB16" s="25">
        <f>AA16*100/Z16</f>
        <v>0.14997500416597234</v>
      </c>
      <c r="AC16" s="24">
        <f>ABS(Z16-AA16)</f>
        <v>5992</v>
      </c>
      <c r="AD16" s="26">
        <f>AC16*100/Z16</f>
        <v>99.850024995834033</v>
      </c>
    </row>
    <row r="17" spans="1:30" ht="15.6" x14ac:dyDescent="0.3">
      <c r="A17" s="20" t="s">
        <v>22</v>
      </c>
      <c r="B17" s="21" t="s">
        <v>23</v>
      </c>
      <c r="C17" s="22">
        <v>362</v>
      </c>
      <c r="D17" s="22">
        <v>0</v>
      </c>
      <c r="E17" s="22">
        <v>325</v>
      </c>
      <c r="F17" s="22">
        <v>0</v>
      </c>
      <c r="G17" s="22">
        <v>444</v>
      </c>
      <c r="H17" s="22">
        <v>0</v>
      </c>
      <c r="I17" s="22">
        <v>443</v>
      </c>
      <c r="J17" s="22">
        <v>0</v>
      </c>
      <c r="K17" s="22">
        <v>388</v>
      </c>
      <c r="L17" s="22">
        <v>0</v>
      </c>
      <c r="M17" s="22">
        <v>438</v>
      </c>
      <c r="N17" s="22">
        <v>0</v>
      </c>
      <c r="O17" s="22">
        <v>448</v>
      </c>
      <c r="P17" s="22">
        <v>0</v>
      </c>
      <c r="Q17" s="22">
        <v>461</v>
      </c>
      <c r="R17" s="22">
        <v>0</v>
      </c>
      <c r="S17" s="22">
        <v>414</v>
      </c>
      <c r="T17" s="22">
        <v>0</v>
      </c>
      <c r="U17" s="22">
        <v>447</v>
      </c>
      <c r="V17" s="22">
        <v>0</v>
      </c>
      <c r="W17" s="22">
        <v>433</v>
      </c>
      <c r="X17" s="22">
        <v>0</v>
      </c>
      <c r="Y17" s="22">
        <v>431</v>
      </c>
      <c r="Z17" s="23">
        <f>[1]сводная!AI18</f>
        <v>6001</v>
      </c>
      <c r="AA17" s="24">
        <v>0</v>
      </c>
      <c r="AB17" s="25">
        <f t="shared" ref="AB17:AB21" si="0">AA17*100/Z17</f>
        <v>0</v>
      </c>
      <c r="AC17" s="24">
        <f t="shared" ref="AC17:AC21" si="1">ABS(Z17-AA17)</f>
        <v>6001</v>
      </c>
      <c r="AD17" s="26">
        <f t="shared" ref="AD17:AD21" si="2">AC17*100/Z17</f>
        <v>100</v>
      </c>
    </row>
    <row r="18" spans="1:30" ht="15.6" x14ac:dyDescent="0.3">
      <c r="A18" s="20" t="s">
        <v>24</v>
      </c>
      <c r="B18" s="21" t="s">
        <v>25</v>
      </c>
      <c r="C18" s="22">
        <v>842</v>
      </c>
      <c r="D18" s="22">
        <v>0</v>
      </c>
      <c r="E18" s="22">
        <v>787</v>
      </c>
      <c r="F18" s="22">
        <v>0</v>
      </c>
      <c r="G18" s="22">
        <v>880</v>
      </c>
      <c r="H18" s="22">
        <v>0</v>
      </c>
      <c r="I18" s="22">
        <v>867</v>
      </c>
      <c r="J18" s="22">
        <v>0</v>
      </c>
      <c r="K18" s="22">
        <v>890</v>
      </c>
      <c r="L18" s="22">
        <v>0</v>
      </c>
      <c r="M18" s="22">
        <v>879</v>
      </c>
      <c r="N18" s="22">
        <v>0</v>
      </c>
      <c r="O18" s="22">
        <v>887</v>
      </c>
      <c r="P18" s="22">
        <v>0</v>
      </c>
      <c r="Q18" s="22">
        <v>899</v>
      </c>
      <c r="R18" s="22">
        <v>0</v>
      </c>
      <c r="S18" s="22">
        <v>844</v>
      </c>
      <c r="T18" s="22">
        <v>0</v>
      </c>
      <c r="U18" s="22">
        <v>893</v>
      </c>
      <c r="V18" s="22">
        <v>0</v>
      </c>
      <c r="W18" s="22">
        <v>863</v>
      </c>
      <c r="X18" s="22">
        <v>0</v>
      </c>
      <c r="Y18" s="22">
        <v>876</v>
      </c>
      <c r="Z18" s="23">
        <f>[1]сводная!AI19</f>
        <v>6643</v>
      </c>
      <c r="AA18" s="24">
        <v>0</v>
      </c>
      <c r="AB18" s="25">
        <f t="shared" si="0"/>
        <v>0</v>
      </c>
      <c r="AC18" s="24">
        <f t="shared" si="1"/>
        <v>6643</v>
      </c>
      <c r="AD18" s="26">
        <f t="shared" si="2"/>
        <v>100</v>
      </c>
    </row>
    <row r="19" spans="1:30" ht="34.200000000000003" customHeight="1" x14ac:dyDescent="0.35">
      <c r="A19" s="20"/>
      <c r="B19" s="48" t="s">
        <v>26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/>
      <c r="AA19" s="24"/>
      <c r="AB19" s="25"/>
      <c r="AC19" s="24"/>
      <c r="AD19" s="26"/>
    </row>
    <row r="20" spans="1:30" ht="31.2" x14ac:dyDescent="0.3">
      <c r="A20" s="20">
        <v>1</v>
      </c>
      <c r="B20" s="21" t="s">
        <v>27</v>
      </c>
      <c r="C20" s="22">
        <v>226</v>
      </c>
      <c r="D20" s="22">
        <v>1</v>
      </c>
      <c r="E20" s="22">
        <v>246</v>
      </c>
      <c r="F20" s="22">
        <v>4</v>
      </c>
      <c r="G20" s="22">
        <v>253</v>
      </c>
      <c r="H20" s="22">
        <v>6</v>
      </c>
      <c r="I20" s="22">
        <v>262</v>
      </c>
      <c r="J20" s="22">
        <v>7</v>
      </c>
      <c r="K20" s="22">
        <v>264</v>
      </c>
      <c r="L20" s="22">
        <v>6</v>
      </c>
      <c r="M20" s="22">
        <v>278</v>
      </c>
      <c r="N20" s="22">
        <v>4</v>
      </c>
      <c r="O20" s="22">
        <v>261</v>
      </c>
      <c r="P20" s="22">
        <v>7</v>
      </c>
      <c r="Q20" s="22">
        <v>268</v>
      </c>
      <c r="R20" s="22">
        <v>7</v>
      </c>
      <c r="S20" s="22">
        <v>231</v>
      </c>
      <c r="T20" s="22">
        <v>6</v>
      </c>
      <c r="U20" s="22">
        <v>250</v>
      </c>
      <c r="V20" s="22">
        <v>6</v>
      </c>
      <c r="W20" s="22">
        <v>252</v>
      </c>
      <c r="X20" s="22">
        <v>4</v>
      </c>
      <c r="Y20" s="22">
        <v>237</v>
      </c>
      <c r="Z20" s="23">
        <f>[1]сводная!AI21</f>
        <v>3409</v>
      </c>
      <c r="AA20" s="24">
        <f>[1]сводная!AJ21</f>
        <v>3</v>
      </c>
      <c r="AB20" s="25">
        <f t="shared" si="0"/>
        <v>8.8002346729246117E-2</v>
      </c>
      <c r="AC20" s="24">
        <f t="shared" si="1"/>
        <v>3406</v>
      </c>
      <c r="AD20" s="26">
        <f>AC20*100/Z20</f>
        <v>99.91199765327076</v>
      </c>
    </row>
    <row r="21" spans="1:30" ht="35.4" customHeight="1" thickBot="1" x14ac:dyDescent="0.35">
      <c r="A21" s="27">
        <v>2</v>
      </c>
      <c r="B21" s="28" t="s">
        <v>28</v>
      </c>
      <c r="C21" s="10">
        <v>226</v>
      </c>
      <c r="D21" s="10">
        <v>1</v>
      </c>
      <c r="E21" s="10">
        <v>246</v>
      </c>
      <c r="F21" s="10">
        <v>0</v>
      </c>
      <c r="G21" s="10">
        <v>253</v>
      </c>
      <c r="H21" s="10">
        <v>2</v>
      </c>
      <c r="I21" s="10">
        <v>262</v>
      </c>
      <c r="J21" s="10">
        <v>3</v>
      </c>
      <c r="K21" s="10">
        <v>264</v>
      </c>
      <c r="L21" s="10">
        <v>2</v>
      </c>
      <c r="M21" s="10">
        <v>278</v>
      </c>
      <c r="N21" s="10">
        <v>3</v>
      </c>
      <c r="O21" s="10">
        <v>261</v>
      </c>
      <c r="P21" s="10">
        <v>7</v>
      </c>
      <c r="Q21" s="10">
        <v>268</v>
      </c>
      <c r="R21" s="10">
        <v>1</v>
      </c>
      <c r="S21" s="10">
        <v>231</v>
      </c>
      <c r="T21" s="10">
        <v>3</v>
      </c>
      <c r="U21" s="10">
        <v>250</v>
      </c>
      <c r="V21" s="10">
        <v>5</v>
      </c>
      <c r="W21" s="10">
        <v>252</v>
      </c>
      <c r="X21" s="10">
        <v>3</v>
      </c>
      <c r="Y21" s="10">
        <v>237</v>
      </c>
      <c r="Z21" s="29">
        <f>[1]сводная!AI22</f>
        <v>3409</v>
      </c>
      <c r="AA21" s="30">
        <f>[1]сводная!AJ22</f>
        <v>3</v>
      </c>
      <c r="AB21" s="31">
        <f t="shared" si="0"/>
        <v>8.8002346729246117E-2</v>
      </c>
      <c r="AC21" s="24">
        <f t="shared" si="1"/>
        <v>3406</v>
      </c>
      <c r="AD21" s="32">
        <f t="shared" si="2"/>
        <v>99.91199765327076</v>
      </c>
    </row>
    <row r="22" spans="1:30" ht="15.6" x14ac:dyDescent="0.3">
      <c r="A22" s="33"/>
      <c r="B22" s="33"/>
      <c r="C22" s="33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ht="15.6" x14ac:dyDescent="0.3">
      <c r="A23" s="33"/>
      <c r="B23" s="33"/>
      <c r="C23" s="33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ht="15.6" x14ac:dyDescent="0.3">
      <c r="A24" s="33"/>
      <c r="B24" s="33"/>
      <c r="C24" s="33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ht="15.6" x14ac:dyDescent="0.3">
      <c r="A25" s="34" t="s">
        <v>29</v>
      </c>
      <c r="B25" s="35"/>
      <c r="C25" s="36"/>
      <c r="D25" s="3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6" x14ac:dyDescent="0.3">
      <c r="A26" s="6"/>
      <c r="B26" s="37"/>
      <c r="C26" s="37"/>
      <c r="D26" s="37"/>
      <c r="E26" s="6"/>
      <c r="F26" s="6"/>
      <c r="G26" s="6"/>
      <c r="H26" s="6"/>
      <c r="I26" s="6"/>
      <c r="J26" s="3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6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6" x14ac:dyDescent="0.3">
      <c r="A28" s="6"/>
      <c r="B28" s="6"/>
      <c r="C28" s="6"/>
      <c r="D28" s="6"/>
      <c r="E28" s="6"/>
      <c r="F28" s="38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</sheetData>
  <mergeCells count="7">
    <mergeCell ref="A11:AD11"/>
    <mergeCell ref="A12:AD12"/>
    <mergeCell ref="A13:A14"/>
    <mergeCell ref="B13:B14"/>
    <mergeCell ref="Z13:Z14"/>
    <mergeCell ref="AA13:AB13"/>
    <mergeCell ref="AC13:A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2022-01-11T08:54:04Z</dcterms:created>
  <dcterms:modified xsi:type="dcterms:W3CDTF">2022-01-11T11:53:50Z</dcterms:modified>
</cp:coreProperties>
</file>